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2360" tabRatio="621"/>
  </bookViews>
  <sheets>
    <sheet name="КЦП_2021_ВО" sheetId="15" r:id="rId1"/>
  </sheets>
  <definedNames>
    <definedName name="_xlnm.Print_Titles" localSheetId="0">КЦП_2021_ВО!$3:$4</definedName>
    <definedName name="_xlnm.Print_Area" localSheetId="0">КЦП_2021_ВО!$A$1:$Z$26</definedName>
  </definedNames>
  <calcPr calcId="125725"/>
</workbook>
</file>

<file path=xl/calcChain.xml><?xml version="1.0" encoding="utf-8"?>
<calcChain xmlns="http://schemas.openxmlformats.org/spreadsheetml/2006/main">
  <c r="Y15" i="15"/>
  <c r="Y13"/>
  <c r="X11"/>
  <c r="Z8"/>
  <c r="Y8"/>
  <c r="Z19"/>
  <c r="Y19"/>
  <c r="X19"/>
  <c r="X18" l="1"/>
  <c r="V9" l="1"/>
  <c r="S7" l="1"/>
  <c r="O7"/>
  <c r="P7"/>
  <c r="Q7"/>
  <c r="C19"/>
  <c r="D19"/>
  <c r="E19"/>
  <c r="I19"/>
  <c r="J19"/>
  <c r="K19"/>
  <c r="L19"/>
  <c r="M19"/>
  <c r="N19"/>
  <c r="R19"/>
  <c r="S19"/>
  <c r="T19"/>
  <c r="H20"/>
  <c r="H21"/>
  <c r="F22"/>
  <c r="F19" s="1"/>
  <c r="G22"/>
  <c r="G23"/>
  <c r="T7"/>
  <c r="L7"/>
  <c r="M7"/>
  <c r="N7"/>
  <c r="X7"/>
  <c r="Y7"/>
  <c r="Z7"/>
  <c r="X6" l="1"/>
  <c r="R18"/>
  <c r="R7"/>
  <c r="R6" s="1"/>
  <c r="O6"/>
  <c r="H19"/>
  <c r="I18"/>
  <c r="L6"/>
  <c r="C18"/>
  <c r="G19"/>
  <c r="L18"/>
  <c r="F18" l="1"/>
</calcChain>
</file>

<file path=xl/sharedStrings.xml><?xml version="1.0" encoding="utf-8"?>
<sst xmlns="http://schemas.openxmlformats.org/spreadsheetml/2006/main" count="56" uniqueCount="32">
  <si>
    <t>Шифр</t>
  </si>
  <si>
    <t>ОФО</t>
  </si>
  <si>
    <t>ВФО</t>
  </si>
  <si>
    <t>ЗФО</t>
  </si>
  <si>
    <t>Итого:</t>
  </si>
  <si>
    <t>38.03.01</t>
  </si>
  <si>
    <t>38.03.02</t>
  </si>
  <si>
    <t>Продукты питания из растительного сырья</t>
  </si>
  <si>
    <t>Экономика</t>
  </si>
  <si>
    <t>Менеджмент</t>
  </si>
  <si>
    <t>Технология продукции и организация общественного питания</t>
  </si>
  <si>
    <t xml:space="preserve">Направление подготовки </t>
  </si>
  <si>
    <t xml:space="preserve">Московский областной казачий институт технологий и управления (филиал) ФГБОУ ВО "МГУТУ им. К.Г. Разумовского (ПКУ)" в г. Волоколамске </t>
  </si>
  <si>
    <t>Волгоградский государственный казачий институт технологий и управления (филиал) ФГБОУ ВО «МГУТУ им. К.Г. Разумовского (ПКУ)», в  г. Урюпинске</t>
  </si>
  <si>
    <t>из них по квоте льготников</t>
  </si>
  <si>
    <t>бюджетные места на общий конкурс</t>
  </si>
  <si>
    <t>из них по квоте приема на целевое обучение</t>
  </si>
  <si>
    <t>Цена за обучение 2021, руб. в год.</t>
  </si>
  <si>
    <t>План приёма 2021 г в % к итогам приема 2020 г.</t>
  </si>
  <si>
    <t>Сетевое и системное администрирование ( на базе 9 классов)</t>
  </si>
  <si>
    <t>Сетевое и системное администрирование ( на базе 11 классов)</t>
  </si>
  <si>
    <t>Земельно-имущественные отношения (на базе 9 классов)</t>
  </si>
  <si>
    <t>Земельно-имущественные отношения (на базе 11 классов)</t>
  </si>
  <si>
    <t>38.02.01</t>
  </si>
  <si>
    <t>Экономика и бухгалтерский учет (по отраслям) (на базе 9 классов)</t>
  </si>
  <si>
    <t>46.01.03</t>
  </si>
  <si>
    <t>Делопроизводитель (на базе 11 классов)</t>
  </si>
  <si>
    <t>Количество мест для приема на обучение в МОКИТУ (филиал) ФГБОУ ВО "МГУТУ им. К. Г. Разумовского (ПКУ)" на 2022 год             по образовательным программам среднего профессионального образования</t>
  </si>
  <si>
    <t>План приёма 2022 г</t>
  </si>
  <si>
    <t>Внебюджет 2022 г.</t>
  </si>
  <si>
    <t>Бюджет 2022 г.</t>
  </si>
  <si>
    <t>Экономика и бухгалтерский учет (по отраслям)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</si>
</sst>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4" xfId="0" applyFill="1" applyBorder="1"/>
    <xf numFmtId="0" fontId="4" fillId="0" borderId="1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29" xfId="0" applyFill="1" applyBorder="1"/>
    <xf numFmtId="0" fontId="4" fillId="2" borderId="25" xfId="0" applyFont="1" applyFill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0" fillId="0" borderId="42" xfId="0" applyBorder="1"/>
    <xf numFmtId="0" fontId="0" fillId="0" borderId="40" xfId="0" applyBorder="1"/>
    <xf numFmtId="0" fontId="0" fillId="0" borderId="44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99"/>
      <color rgb="FFCCFFCC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tabSelected="1" view="pageBreakPreview" zoomScaleNormal="100" zoomScaleSheetLayoutView="100" zoomScalePageLayoutView="85" workbookViewId="0">
      <selection activeCell="B25" sqref="B25:F26"/>
    </sheetView>
  </sheetViews>
  <sheetFormatPr defaultRowHeight="15"/>
  <cols>
    <col min="1" max="1" width="10.42578125" customWidth="1"/>
    <col min="2" max="2" width="76.140625" customWidth="1"/>
    <col min="3" max="11" width="8.140625" customWidth="1"/>
    <col min="12" max="17" width="8.140625" hidden="1" customWidth="1"/>
    <col min="18" max="18" width="10.28515625" hidden="1" customWidth="1"/>
    <col min="19" max="19" width="9" hidden="1" customWidth="1"/>
    <col min="20" max="20" width="9.7109375" hidden="1" customWidth="1"/>
    <col min="21" max="21" width="9.5703125" hidden="1" customWidth="1"/>
    <col min="22" max="22" width="10.85546875" hidden="1" customWidth="1"/>
    <col min="23" max="23" width="10.28515625" hidden="1" customWidth="1"/>
    <col min="24" max="26" width="8.140625" hidden="1" customWidth="1"/>
    <col min="27" max="27" width="10.140625" bestFit="1" customWidth="1"/>
  </cols>
  <sheetData>
    <row r="1" spans="1:26" ht="6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</row>
    <row r="2" spans="1:26" ht="45.75" customHeight="1">
      <c r="A2" s="108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</row>
    <row r="3" spans="1:26" ht="48" customHeight="1">
      <c r="A3" s="112" t="s">
        <v>0</v>
      </c>
      <c r="B3" s="112" t="s">
        <v>11</v>
      </c>
      <c r="C3" s="125" t="s">
        <v>28</v>
      </c>
      <c r="D3" s="125"/>
      <c r="E3" s="125"/>
      <c r="F3" s="107" t="s">
        <v>29</v>
      </c>
      <c r="G3" s="107"/>
      <c r="H3" s="107"/>
      <c r="I3" s="125" t="s">
        <v>30</v>
      </c>
      <c r="J3" s="125"/>
      <c r="K3" s="125"/>
      <c r="L3" s="107" t="s">
        <v>14</v>
      </c>
      <c r="M3" s="107"/>
      <c r="N3" s="107"/>
      <c r="O3" s="107" t="s">
        <v>16</v>
      </c>
      <c r="P3" s="107"/>
      <c r="Q3" s="107"/>
      <c r="R3" s="107" t="s">
        <v>15</v>
      </c>
      <c r="S3" s="107"/>
      <c r="T3" s="107"/>
      <c r="U3" s="107" t="s">
        <v>17</v>
      </c>
      <c r="V3" s="107"/>
      <c r="W3" s="107"/>
      <c r="X3" s="107" t="s">
        <v>18</v>
      </c>
      <c r="Y3" s="107"/>
      <c r="Z3" s="107"/>
    </row>
    <row r="4" spans="1:26" ht="26.25" customHeight="1">
      <c r="A4" s="112"/>
      <c r="B4" s="112"/>
      <c r="C4" s="96" t="s">
        <v>1</v>
      </c>
      <c r="D4" s="96" t="s">
        <v>2</v>
      </c>
      <c r="E4" s="96" t="s">
        <v>3</v>
      </c>
      <c r="F4" s="96" t="s">
        <v>1</v>
      </c>
      <c r="G4" s="96" t="s">
        <v>2</v>
      </c>
      <c r="H4" s="96" t="s">
        <v>3</v>
      </c>
      <c r="I4" s="96" t="s">
        <v>1</v>
      </c>
      <c r="J4" s="96" t="s">
        <v>2</v>
      </c>
      <c r="K4" s="96" t="s">
        <v>3</v>
      </c>
      <c r="L4" s="96" t="s">
        <v>1</v>
      </c>
      <c r="M4" s="96" t="s">
        <v>2</v>
      </c>
      <c r="N4" s="96" t="s">
        <v>3</v>
      </c>
      <c r="O4" s="96" t="s">
        <v>1</v>
      </c>
      <c r="P4" s="96" t="s">
        <v>2</v>
      </c>
      <c r="Q4" s="96" t="s">
        <v>3</v>
      </c>
      <c r="R4" s="96" t="s">
        <v>1</v>
      </c>
      <c r="S4" s="96" t="s">
        <v>2</v>
      </c>
      <c r="T4" s="96" t="s">
        <v>3</v>
      </c>
      <c r="U4" s="96" t="s">
        <v>1</v>
      </c>
      <c r="V4" s="96" t="s">
        <v>2</v>
      </c>
      <c r="W4" s="96" t="s">
        <v>3</v>
      </c>
      <c r="X4" s="96" t="s">
        <v>1</v>
      </c>
      <c r="Y4" s="96" t="s">
        <v>2</v>
      </c>
      <c r="Z4" s="96" t="s">
        <v>3</v>
      </c>
    </row>
    <row r="5" spans="1:26" ht="33.75" customHeight="1">
      <c r="A5" s="106" t="s">
        <v>12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.75">
      <c r="A6" s="111" t="s">
        <v>4</v>
      </c>
      <c r="B6" s="111"/>
      <c r="C6" s="102">
        <v>115</v>
      </c>
      <c r="D6" s="102"/>
      <c r="E6" s="102"/>
      <c r="F6" s="102">
        <v>75</v>
      </c>
      <c r="G6" s="102"/>
      <c r="H6" s="102"/>
      <c r="I6" s="102">
        <v>45</v>
      </c>
      <c r="J6" s="102"/>
      <c r="K6" s="102"/>
      <c r="L6" s="102">
        <f t="shared" ref="L6" si="0">L7+M7+N7</f>
        <v>0</v>
      </c>
      <c r="M6" s="102"/>
      <c r="N6" s="102"/>
      <c r="O6" s="102">
        <f t="shared" ref="O6" si="1">O7+P7+Q7</f>
        <v>0</v>
      </c>
      <c r="P6" s="102"/>
      <c r="Q6" s="102"/>
      <c r="R6" s="102">
        <f t="shared" ref="R6" si="2">R7+S7+T7</f>
        <v>0</v>
      </c>
      <c r="S6" s="102"/>
      <c r="T6" s="102"/>
      <c r="U6" s="126"/>
      <c r="V6" s="126"/>
      <c r="W6" s="126"/>
      <c r="X6" s="102" t="e">
        <f>C6*100/#REF!</f>
        <v>#REF!</v>
      </c>
      <c r="Y6" s="102"/>
      <c r="Z6" s="102"/>
    </row>
    <row r="7" spans="1:26" ht="15.75">
      <c r="A7" s="111"/>
      <c r="B7" s="111"/>
      <c r="C7" s="10">
        <v>115</v>
      </c>
      <c r="D7" s="10">
        <v>0</v>
      </c>
      <c r="E7" s="10">
        <v>0</v>
      </c>
      <c r="F7" s="10">
        <v>75</v>
      </c>
      <c r="G7" s="10">
        <v>0</v>
      </c>
      <c r="H7" s="10">
        <v>0</v>
      </c>
      <c r="I7" s="10">
        <v>45</v>
      </c>
      <c r="J7" s="10">
        <v>0</v>
      </c>
      <c r="K7" s="10">
        <v>0</v>
      </c>
      <c r="L7" s="10">
        <f t="shared" ref="L7:T7" si="3">SUM(L8:L16)</f>
        <v>0</v>
      </c>
      <c r="M7" s="10">
        <f t="shared" si="3"/>
        <v>0</v>
      </c>
      <c r="N7" s="10">
        <f t="shared" si="3"/>
        <v>0</v>
      </c>
      <c r="O7" s="10">
        <f t="shared" si="3"/>
        <v>0</v>
      </c>
      <c r="P7" s="10">
        <f t="shared" si="3"/>
        <v>0</v>
      </c>
      <c r="Q7" s="10">
        <f t="shared" si="3"/>
        <v>0</v>
      </c>
      <c r="R7" s="10">
        <f t="shared" si="3"/>
        <v>0</v>
      </c>
      <c r="S7" s="10">
        <f t="shared" si="3"/>
        <v>0</v>
      </c>
      <c r="T7" s="10">
        <f t="shared" si="3"/>
        <v>0</v>
      </c>
      <c r="U7" s="126"/>
      <c r="V7" s="126"/>
      <c r="W7" s="126"/>
      <c r="X7" s="97" t="e">
        <f>C7*100/#REF!</f>
        <v>#REF!</v>
      </c>
      <c r="Y7" s="97" t="e">
        <f>D7*100/#REF!</f>
        <v>#REF!</v>
      </c>
      <c r="Z7" s="97" t="e">
        <f>E7*100/#REF!</f>
        <v>#REF!</v>
      </c>
    </row>
    <row r="8" spans="1:26" ht="18.75" customHeight="1">
      <c r="A8" s="98">
        <v>38757</v>
      </c>
      <c r="B8" s="99" t="s">
        <v>19</v>
      </c>
      <c r="C8" s="16">
        <v>30</v>
      </c>
      <c r="D8" s="16"/>
      <c r="E8" s="16"/>
      <c r="F8" s="16">
        <v>5</v>
      </c>
      <c r="G8" s="16"/>
      <c r="H8" s="16"/>
      <c r="I8" s="16">
        <v>25</v>
      </c>
      <c r="J8" s="16"/>
      <c r="K8" s="16"/>
      <c r="L8" s="16"/>
      <c r="M8" s="16"/>
      <c r="N8" s="16"/>
      <c r="O8" s="16"/>
      <c r="P8" s="16"/>
      <c r="Q8" s="16"/>
      <c r="R8" s="10"/>
      <c r="S8" s="10"/>
      <c r="T8" s="10"/>
      <c r="U8" s="69"/>
      <c r="V8" s="69">
        <v>66000</v>
      </c>
      <c r="W8" s="69">
        <v>56000</v>
      </c>
      <c r="X8" s="16"/>
      <c r="Y8" s="100" t="e">
        <f>D8*100/#REF!</f>
        <v>#REF!</v>
      </c>
      <c r="Z8" s="100" t="e">
        <f>E8*100/#REF!</f>
        <v>#REF!</v>
      </c>
    </row>
    <row r="9" spans="1:26" ht="28.5" hidden="1" customHeight="1">
      <c r="A9" s="98">
        <v>38758</v>
      </c>
      <c r="B9" s="99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0"/>
      <c r="S9" s="10"/>
      <c r="T9" s="10"/>
      <c r="U9" s="69">
        <v>182000</v>
      </c>
      <c r="V9" s="69" t="e">
        <f>ROUNDUP(#REF!*1.05,-3)</f>
        <v>#REF!</v>
      </c>
      <c r="W9" s="69">
        <v>58000</v>
      </c>
      <c r="X9" s="16"/>
      <c r="Y9" s="16"/>
      <c r="Z9" s="16"/>
    </row>
    <row r="10" spans="1:26" ht="28.5" customHeight="1">
      <c r="A10" s="98">
        <v>38404</v>
      </c>
      <c r="B10" s="99" t="s">
        <v>21</v>
      </c>
      <c r="C10" s="16">
        <v>20</v>
      </c>
      <c r="D10" s="16"/>
      <c r="E10" s="16"/>
      <c r="F10" s="16">
        <v>5</v>
      </c>
      <c r="G10" s="16"/>
      <c r="H10" s="16"/>
      <c r="I10" s="16">
        <v>20</v>
      </c>
      <c r="J10" s="16"/>
      <c r="K10" s="16"/>
      <c r="L10" s="16"/>
      <c r="M10" s="16"/>
      <c r="N10" s="16"/>
      <c r="O10" s="16"/>
      <c r="P10" s="16"/>
      <c r="Q10" s="16"/>
      <c r="R10" s="10"/>
      <c r="S10" s="10"/>
      <c r="T10" s="10"/>
      <c r="U10" s="69"/>
      <c r="V10" s="69"/>
      <c r="W10" s="69"/>
      <c r="X10" s="16"/>
      <c r="Y10" s="16"/>
      <c r="Z10" s="16"/>
    </row>
    <row r="11" spans="1:26" ht="18.75" customHeight="1">
      <c r="A11" s="98" t="s">
        <v>23</v>
      </c>
      <c r="B11" s="99" t="s">
        <v>24</v>
      </c>
      <c r="C11" s="16">
        <v>20</v>
      </c>
      <c r="D11" s="16"/>
      <c r="E11" s="17"/>
      <c r="F11" s="16">
        <v>20</v>
      </c>
      <c r="G11" s="16"/>
      <c r="H11" s="16"/>
      <c r="I11" s="16"/>
      <c r="J11" s="16"/>
      <c r="K11" s="16"/>
      <c r="L11" s="17"/>
      <c r="M11" s="72"/>
      <c r="N11" s="72"/>
      <c r="O11" s="72"/>
      <c r="P11" s="72"/>
      <c r="Q11" s="72"/>
      <c r="R11" s="10"/>
      <c r="S11" s="10"/>
      <c r="T11" s="10"/>
      <c r="U11" s="69">
        <v>182000</v>
      </c>
      <c r="V11" s="69"/>
      <c r="W11" s="69"/>
      <c r="X11" s="16" t="e">
        <f>C11*100/#REF!</f>
        <v>#REF!</v>
      </c>
      <c r="Y11" s="16"/>
      <c r="Z11" s="17"/>
    </row>
    <row r="12" spans="1:26" ht="18.75" customHeight="1">
      <c r="A12" s="98">
        <v>38757</v>
      </c>
      <c r="B12" s="99" t="s">
        <v>20</v>
      </c>
      <c r="C12" s="16">
        <v>10</v>
      </c>
      <c r="D12" s="16"/>
      <c r="E12" s="17"/>
      <c r="F12" s="16">
        <v>10</v>
      </c>
      <c r="G12" s="16"/>
      <c r="H12" s="16"/>
      <c r="I12" s="16"/>
      <c r="J12" s="16"/>
      <c r="K12" s="16"/>
      <c r="L12" s="17"/>
      <c r="M12" s="72"/>
      <c r="N12" s="72"/>
      <c r="O12" s="72"/>
      <c r="P12" s="72"/>
      <c r="Q12" s="72"/>
      <c r="R12" s="10"/>
      <c r="S12" s="10"/>
      <c r="T12" s="10"/>
      <c r="U12" s="69"/>
      <c r="V12" s="69"/>
      <c r="W12" s="69"/>
      <c r="X12" s="16"/>
      <c r="Y12" s="16"/>
      <c r="Z12" s="17"/>
    </row>
    <row r="13" spans="1:26" ht="15.75">
      <c r="A13" s="98">
        <v>38404</v>
      </c>
      <c r="B13" s="99" t="s">
        <v>22</v>
      </c>
      <c r="C13" s="17">
        <v>10</v>
      </c>
      <c r="D13" s="17"/>
      <c r="E13" s="17"/>
      <c r="F13" s="16">
        <v>10</v>
      </c>
      <c r="G13" s="16"/>
      <c r="H13" s="16"/>
      <c r="I13" s="16"/>
      <c r="J13" s="16"/>
      <c r="K13" s="16"/>
      <c r="L13" s="72"/>
      <c r="M13" s="72"/>
      <c r="N13" s="72"/>
      <c r="O13" s="72"/>
      <c r="P13" s="72"/>
      <c r="Q13" s="72"/>
      <c r="R13" s="10"/>
      <c r="S13" s="10"/>
      <c r="T13" s="10"/>
      <c r="U13" s="69">
        <v>160000</v>
      </c>
      <c r="V13" s="69">
        <v>66000</v>
      </c>
      <c r="W13" s="69"/>
      <c r="X13" s="17"/>
      <c r="Y13" s="101" t="e">
        <f>D13*100/#REF!</f>
        <v>#REF!</v>
      </c>
      <c r="Z13" s="17"/>
    </row>
    <row r="14" spans="1:26" ht="15.75">
      <c r="A14" s="98" t="s">
        <v>23</v>
      </c>
      <c r="B14" s="99" t="s">
        <v>31</v>
      </c>
      <c r="C14" s="17">
        <v>10</v>
      </c>
      <c r="D14" s="17"/>
      <c r="E14" s="17"/>
      <c r="F14" s="16">
        <v>10</v>
      </c>
      <c r="G14" s="16"/>
      <c r="H14" s="16"/>
      <c r="I14" s="16"/>
      <c r="J14" s="16"/>
      <c r="K14" s="16"/>
      <c r="L14" s="72"/>
      <c r="M14" s="72"/>
      <c r="N14" s="72"/>
      <c r="O14" s="72"/>
      <c r="P14" s="72"/>
      <c r="Q14" s="72"/>
      <c r="R14" s="10"/>
      <c r="S14" s="10"/>
      <c r="T14" s="10"/>
      <c r="U14" s="69"/>
      <c r="V14" s="69"/>
      <c r="W14" s="69"/>
      <c r="X14" s="17"/>
      <c r="Y14" s="101"/>
      <c r="Z14" s="17"/>
    </row>
    <row r="15" spans="1:26" ht="15.75">
      <c r="A15" s="98" t="s">
        <v>25</v>
      </c>
      <c r="B15" s="99" t="s">
        <v>26</v>
      </c>
      <c r="C15" s="17">
        <v>15</v>
      </c>
      <c r="D15" s="17"/>
      <c r="E15" s="17"/>
      <c r="F15" s="16">
        <v>15</v>
      </c>
      <c r="G15" s="16"/>
      <c r="H15" s="16"/>
      <c r="I15" s="16"/>
      <c r="J15" s="16"/>
      <c r="K15" s="16"/>
      <c r="L15" s="72"/>
      <c r="M15" s="72"/>
      <c r="N15" s="72"/>
      <c r="O15" s="72"/>
      <c r="P15" s="72"/>
      <c r="Q15" s="72"/>
      <c r="R15" s="10"/>
      <c r="S15" s="10"/>
      <c r="T15" s="10"/>
      <c r="U15" s="69"/>
      <c r="V15" s="69">
        <v>66000</v>
      </c>
      <c r="W15" s="69"/>
      <c r="X15" s="17"/>
      <c r="Y15" s="101" t="e">
        <f>D15*100/#REF!</f>
        <v>#REF!</v>
      </c>
      <c r="Z15" s="17"/>
    </row>
    <row r="16" spans="1:26" ht="16.5" hidden="1" thickBot="1">
      <c r="A16" s="37"/>
      <c r="B16" s="76"/>
      <c r="C16" s="36"/>
      <c r="D16" s="68"/>
      <c r="E16" s="77"/>
      <c r="F16" s="31"/>
      <c r="G16" s="32"/>
      <c r="H16" s="50"/>
      <c r="I16" s="78"/>
      <c r="J16" s="79"/>
      <c r="K16" s="80"/>
      <c r="L16" s="81"/>
      <c r="M16" s="82"/>
      <c r="N16" s="83"/>
      <c r="O16" s="81"/>
      <c r="P16" s="82"/>
      <c r="Q16" s="84"/>
      <c r="R16" s="85"/>
      <c r="S16" s="86"/>
      <c r="T16" s="87"/>
      <c r="U16" s="88"/>
      <c r="V16" s="89">
        <v>66000</v>
      </c>
      <c r="W16" s="90"/>
      <c r="X16" s="36"/>
      <c r="Y16" s="68"/>
      <c r="Z16" s="91"/>
    </row>
    <row r="17" spans="1:26" ht="16.5" hidden="1" customHeight="1" thickBot="1">
      <c r="A17" s="117" t="s">
        <v>13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119"/>
      <c r="Q17" s="119"/>
      <c r="R17" s="118"/>
      <c r="S17" s="118"/>
      <c r="T17" s="118"/>
      <c r="U17" s="118"/>
      <c r="V17" s="118"/>
      <c r="W17" s="120"/>
    </row>
    <row r="18" spans="1:26" ht="16.5" hidden="1" customHeight="1" thickBot="1">
      <c r="A18" s="113" t="s">
        <v>4</v>
      </c>
      <c r="B18" s="114"/>
      <c r="C18" s="103">
        <f t="shared" ref="C18" si="4">C19+D19+E19</f>
        <v>100</v>
      </c>
      <c r="D18" s="104"/>
      <c r="E18" s="105"/>
      <c r="F18" s="103">
        <f t="shared" ref="F18" si="5">F19+G19+H19</f>
        <v>100</v>
      </c>
      <c r="G18" s="104"/>
      <c r="H18" s="105"/>
      <c r="I18" s="103">
        <f t="shared" ref="I18" si="6">I19+J19+K19</f>
        <v>0</v>
      </c>
      <c r="J18" s="104"/>
      <c r="K18" s="105"/>
      <c r="L18" s="103">
        <f t="shared" ref="L18" si="7">L19+M19+N19</f>
        <v>0</v>
      </c>
      <c r="M18" s="104"/>
      <c r="N18" s="105"/>
      <c r="O18" s="73"/>
      <c r="P18" s="73"/>
      <c r="Q18" s="73"/>
      <c r="R18" s="103">
        <f t="shared" ref="R18" si="8">R19+S19+T19</f>
        <v>0</v>
      </c>
      <c r="S18" s="104"/>
      <c r="T18" s="105"/>
      <c r="U18" s="121"/>
      <c r="V18" s="121"/>
      <c r="W18" s="122"/>
      <c r="X18" s="103">
        <f t="shared" ref="X18" si="9">X19+Y19+Z19</f>
        <v>100</v>
      </c>
      <c r="Y18" s="104"/>
      <c r="Z18" s="105"/>
    </row>
    <row r="19" spans="1:26" ht="16.5" hidden="1" customHeight="1" thickBot="1">
      <c r="A19" s="115"/>
      <c r="B19" s="116"/>
      <c r="C19" s="13">
        <f>SUM(C20:C23)</f>
        <v>20</v>
      </c>
      <c r="D19" s="13">
        <f>SUM(D20:D23)</f>
        <v>40</v>
      </c>
      <c r="E19" s="53">
        <f>SUM(E20:E23)</f>
        <v>40</v>
      </c>
      <c r="F19" s="53">
        <f t="shared" ref="F19:H19" si="10">SUM(F20:F23)</f>
        <v>20</v>
      </c>
      <c r="G19" s="53">
        <f t="shared" si="10"/>
        <v>40</v>
      </c>
      <c r="H19" s="53">
        <f t="shared" si="10"/>
        <v>40</v>
      </c>
      <c r="I19" s="54">
        <f t="shared" ref="I19:T19" si="11">SUM(I20:I21)</f>
        <v>0</v>
      </c>
      <c r="J19" s="53">
        <f t="shared" si="11"/>
        <v>0</v>
      </c>
      <c r="K19" s="53">
        <f t="shared" si="11"/>
        <v>0</v>
      </c>
      <c r="L19" s="53">
        <f t="shared" si="11"/>
        <v>0</v>
      </c>
      <c r="M19" s="53">
        <f t="shared" si="11"/>
        <v>0</v>
      </c>
      <c r="N19" s="53">
        <f t="shared" si="11"/>
        <v>0</v>
      </c>
      <c r="O19" s="53"/>
      <c r="P19" s="53"/>
      <c r="Q19" s="53"/>
      <c r="R19" s="53">
        <f t="shared" si="11"/>
        <v>0</v>
      </c>
      <c r="S19" s="53">
        <f t="shared" si="11"/>
        <v>0</v>
      </c>
      <c r="T19" s="53">
        <f t="shared" si="11"/>
        <v>0</v>
      </c>
      <c r="U19" s="123"/>
      <c r="V19" s="123"/>
      <c r="W19" s="124"/>
      <c r="X19" s="13">
        <f t="shared" ref="X19:Z19" si="12">SUM(X20:X23)</f>
        <v>20</v>
      </c>
      <c r="Y19" s="13">
        <f t="shared" si="12"/>
        <v>40</v>
      </c>
      <c r="Z19" s="53">
        <f t="shared" si="12"/>
        <v>40</v>
      </c>
    </row>
    <row r="20" spans="1:26" ht="37.5" hidden="1" customHeight="1">
      <c r="A20" s="30">
        <v>38065</v>
      </c>
      <c r="B20" s="60" t="s">
        <v>10</v>
      </c>
      <c r="C20" s="61"/>
      <c r="D20" s="45"/>
      <c r="E20" s="62">
        <v>20</v>
      </c>
      <c r="F20" s="63"/>
      <c r="G20" s="45"/>
      <c r="H20" s="64">
        <f>E20-K20</f>
        <v>20</v>
      </c>
      <c r="I20" s="8"/>
      <c r="J20" s="33"/>
      <c r="K20" s="11"/>
      <c r="L20" s="38"/>
      <c r="M20" s="33"/>
      <c r="N20" s="11"/>
      <c r="O20" s="70"/>
      <c r="P20" s="70"/>
      <c r="Q20" s="70"/>
      <c r="R20" s="8"/>
      <c r="S20" s="10"/>
      <c r="T20" s="12"/>
      <c r="U20" s="28"/>
      <c r="V20" s="17"/>
      <c r="W20" s="19"/>
      <c r="X20" s="61"/>
      <c r="Y20" s="45"/>
      <c r="Z20" s="62">
        <v>20</v>
      </c>
    </row>
    <row r="21" spans="1:26" ht="29.25" hidden="1" customHeight="1" thickBot="1">
      <c r="A21" s="2">
        <v>37334</v>
      </c>
      <c r="B21" s="34" t="s">
        <v>7</v>
      </c>
      <c r="C21" s="3"/>
      <c r="D21" s="4"/>
      <c r="E21" s="5">
        <v>20</v>
      </c>
      <c r="F21" s="44"/>
      <c r="G21" s="15"/>
      <c r="H21" s="65">
        <f>E21-K21</f>
        <v>20</v>
      </c>
      <c r="I21" s="39"/>
      <c r="J21" s="40"/>
      <c r="K21" s="41"/>
      <c r="L21" s="39"/>
      <c r="M21" s="40"/>
      <c r="N21" s="41"/>
      <c r="O21" s="75"/>
      <c r="P21" s="75"/>
      <c r="Q21" s="75"/>
      <c r="R21" s="25"/>
      <c r="S21" s="26"/>
      <c r="T21" s="56"/>
      <c r="U21" s="28"/>
      <c r="V21" s="17"/>
      <c r="W21" s="19"/>
      <c r="X21" s="3"/>
      <c r="Y21" s="4"/>
      <c r="Z21" s="5">
        <v>20</v>
      </c>
    </row>
    <row r="22" spans="1:26" ht="15.75" hidden="1">
      <c r="A22" s="1" t="s">
        <v>5</v>
      </c>
      <c r="B22" s="57" t="s">
        <v>8</v>
      </c>
      <c r="C22" s="58">
        <v>20</v>
      </c>
      <c r="D22" s="15">
        <v>20</v>
      </c>
      <c r="E22" s="59"/>
      <c r="F22" s="43">
        <f>C22-I22</f>
        <v>20</v>
      </c>
      <c r="G22" s="15">
        <f>D22-J22</f>
        <v>20</v>
      </c>
      <c r="H22" s="46"/>
      <c r="I22" s="47"/>
      <c r="J22" s="48"/>
      <c r="K22" s="49"/>
      <c r="L22" s="7"/>
      <c r="M22" s="9"/>
      <c r="N22" s="14"/>
      <c r="O22" s="74"/>
      <c r="P22" s="74"/>
      <c r="Q22" s="74"/>
      <c r="R22" s="7"/>
      <c r="S22" s="9"/>
      <c r="T22" s="55"/>
      <c r="U22" s="29"/>
      <c r="V22" s="18"/>
      <c r="W22" s="21"/>
      <c r="X22" s="58">
        <v>20</v>
      </c>
      <c r="Y22" s="15">
        <v>20</v>
      </c>
      <c r="Z22" s="59"/>
    </row>
    <row r="23" spans="1:26" ht="16.5" hidden="1" thickBot="1">
      <c r="A23" s="27" t="s">
        <v>6</v>
      </c>
      <c r="B23" s="42" t="s">
        <v>9</v>
      </c>
      <c r="C23" s="23"/>
      <c r="D23" s="6">
        <v>20</v>
      </c>
      <c r="E23" s="24"/>
      <c r="F23" s="66"/>
      <c r="G23" s="51">
        <f>D23-J23</f>
        <v>20</v>
      </c>
      <c r="H23" s="52"/>
      <c r="I23" s="25"/>
      <c r="J23" s="26"/>
      <c r="K23" s="67"/>
      <c r="L23" s="25"/>
      <c r="M23" s="26"/>
      <c r="N23" s="67"/>
      <c r="O23" s="71"/>
      <c r="P23" s="71"/>
      <c r="Q23" s="71"/>
      <c r="R23" s="25"/>
      <c r="S23" s="26"/>
      <c r="T23" s="56"/>
      <c r="U23" s="35"/>
      <c r="V23" s="20"/>
      <c r="W23" s="22"/>
      <c r="X23" s="23"/>
      <c r="Y23" s="6">
        <v>20</v>
      </c>
      <c r="Z23" s="24"/>
    </row>
    <row r="25" spans="1:26" ht="15.75">
      <c r="B25" s="95"/>
    </row>
  </sheetData>
  <mergeCells count="30">
    <mergeCell ref="C18:E18"/>
    <mergeCell ref="A18:B19"/>
    <mergeCell ref="U3:W3"/>
    <mergeCell ref="A17:W17"/>
    <mergeCell ref="U18:W19"/>
    <mergeCell ref="R18:T18"/>
    <mergeCell ref="L18:N18"/>
    <mergeCell ref="I18:K18"/>
    <mergeCell ref="F18:H18"/>
    <mergeCell ref="C3:E3"/>
    <mergeCell ref="F3:H3"/>
    <mergeCell ref="I3:K3"/>
    <mergeCell ref="U6:W7"/>
    <mergeCell ref="C6:E6"/>
    <mergeCell ref="X6:Z6"/>
    <mergeCell ref="X18:Z18"/>
    <mergeCell ref="A5:Z5"/>
    <mergeCell ref="X3:Z3"/>
    <mergeCell ref="A2:Z2"/>
    <mergeCell ref="L3:N3"/>
    <mergeCell ref="O3:Q3"/>
    <mergeCell ref="R3:T3"/>
    <mergeCell ref="L6:N6"/>
    <mergeCell ref="F6:H6"/>
    <mergeCell ref="I6:K6"/>
    <mergeCell ref="A6:B7"/>
    <mergeCell ref="R6:T6"/>
    <mergeCell ref="O6:Q6"/>
    <mergeCell ref="A3:A4"/>
    <mergeCell ref="B3:B4"/>
  </mergeCells>
  <pageMargins left="0.39370078740157483" right="0.39370078740157483" top="0" bottom="0.19685039370078741" header="0.51181102362204722" footer="0.51181102362204722"/>
  <pageSetup paperSize="9" scale="86" firstPageNumber="115" orientation="landscape" useFirstPageNumber="1" r:id="rId1"/>
  <headerFooter>
    <oddHeader>&amp;C&amp;P</oddHeader>
  </headerFooter>
  <rowBreaks count="2" manualBreakCount="2">
    <brk id="15" max="25" man="1"/>
    <brk id="1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КЦП_2021_ВО</vt:lpstr>
      <vt:lpstr>КЦП_2021_ВО!Заголовки_для_печати</vt:lpstr>
      <vt:lpstr>КЦП_2021_ВО!Область_печати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NataBunny</dc:creator>
  <cp:lastModifiedBy>Admin</cp:lastModifiedBy>
  <cp:lastPrinted>2020-11-03T11:21:23Z</cp:lastPrinted>
  <dcterms:created xsi:type="dcterms:W3CDTF">2011-11-22T11:49:46Z</dcterms:created>
  <dcterms:modified xsi:type="dcterms:W3CDTF">2022-05-05T11:12:03Z</dcterms:modified>
</cp:coreProperties>
</file>